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 to the Council\Documents\Bank statements\Budget monitoring\"/>
    </mc:Choice>
  </mc:AlternateContent>
  <xr:revisionPtr revIDLastSave="0" documentId="13_ncr:1_{8F69A7B7-66E6-48A5-A56E-43CC75563E14}" xr6:coauthVersionLast="47" xr6:coauthVersionMax="47" xr10:uidLastSave="{00000000-0000-0000-0000-000000000000}"/>
  <bookViews>
    <workbookView xWindow="-108" yWindow="-108" windowWidth="23256" windowHeight="12576" xr2:uid="{E0F7EE17-7911-48C4-AD28-47C5D10986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 l="1"/>
  <c r="Q32" i="1" s="1"/>
  <c r="P31" i="1"/>
  <c r="Q30" i="1" l="1"/>
  <c r="P39" i="1"/>
  <c r="P43" i="1"/>
  <c r="P41" i="1"/>
  <c r="Q41" i="1" s="1"/>
  <c r="P30" i="1"/>
  <c r="Q7" i="1"/>
  <c r="G65" i="1"/>
  <c r="P27" i="1"/>
  <c r="Q27" i="1" s="1"/>
  <c r="P50" i="1"/>
  <c r="Q50" i="1" s="1"/>
  <c r="P28" i="1"/>
  <c r="Q28" i="1" s="1"/>
  <c r="P25" i="1"/>
  <c r="Q25" i="1" s="1"/>
  <c r="P56" i="1"/>
  <c r="P47" i="1"/>
  <c r="P46" i="1"/>
  <c r="Q46" i="1" s="1"/>
  <c r="P36" i="1"/>
  <c r="Q36" i="1" s="1"/>
  <c r="P35" i="1"/>
  <c r="Q35" i="1" s="1"/>
  <c r="Q31" i="1"/>
  <c r="P14" i="1"/>
  <c r="P12" i="1"/>
  <c r="P10" i="1"/>
  <c r="P9" i="1"/>
  <c r="Q9" i="1" s="1"/>
  <c r="P8" i="1"/>
  <c r="Q8" i="1" s="1"/>
  <c r="P7" i="1"/>
  <c r="P6" i="1"/>
  <c r="Q6" i="1" s="1"/>
  <c r="B57" i="1"/>
  <c r="B15" i="1"/>
  <c r="P15" i="1" l="1"/>
  <c r="P57" i="1"/>
  <c r="Q57" i="1" s="1"/>
</calcChain>
</file>

<file path=xl/sharedStrings.xml><?xml version="1.0" encoding="utf-8"?>
<sst xmlns="http://schemas.openxmlformats.org/spreadsheetml/2006/main" count="52" uniqueCount="47">
  <si>
    <t>RECEIPTS</t>
  </si>
  <si>
    <t>2025-26</t>
  </si>
  <si>
    <t>Budget</t>
  </si>
  <si>
    <t>Precept</t>
  </si>
  <si>
    <t>Wayleave</t>
  </si>
  <si>
    <t>Bank Interest</t>
  </si>
  <si>
    <t>PROW</t>
  </si>
  <si>
    <t>Complaint</t>
  </si>
  <si>
    <t>Grants</t>
  </si>
  <si>
    <t>VAT</t>
  </si>
  <si>
    <t>PAYMENTS</t>
  </si>
  <si>
    <t>Wages</t>
  </si>
  <si>
    <t>Re-imbursements</t>
  </si>
  <si>
    <t>Hall Hire</t>
  </si>
  <si>
    <t>Audit</t>
  </si>
  <si>
    <t>Subscription</t>
  </si>
  <si>
    <t>Insurance</t>
  </si>
  <si>
    <t>Website</t>
  </si>
  <si>
    <t>Training</t>
  </si>
  <si>
    <t>Grass cutting</t>
  </si>
  <si>
    <t>Asset maintenance</t>
  </si>
  <si>
    <t>Footpaths</t>
  </si>
  <si>
    <t>ORL</t>
  </si>
  <si>
    <t>Misc</t>
  </si>
  <si>
    <t>Elections</t>
  </si>
  <si>
    <t>Play Park/Fencing</t>
  </si>
  <si>
    <t>Parish Polls</t>
  </si>
  <si>
    <t>Solicitors fees</t>
  </si>
  <si>
    <t>Bank charges</t>
  </si>
  <si>
    <t>Contingency</t>
  </si>
  <si>
    <t>Reserve/General Fund</t>
  </si>
  <si>
    <t>Less PROW grant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</si>
  <si>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</si>
  <si>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</si>
  <si>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</si>
  <si>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</si>
  <si>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</si>
  <si>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</si>
  <si>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</si>
  <si>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</si>
  <si>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</si>
  <si>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</si>
  <si>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</si>
  <si>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</si>
  <si>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% budget</t>
  </si>
  <si>
    <t>Road Warden</t>
  </si>
  <si>
    <t>Defibs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</si>
</sst>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0" fillId="2" borderId="0" xfId="0" applyFill="1"/>
    <xf numFmtId="2" fontId="0" fillId="2" borderId="0" xfId="0" applyNumberFormat="1" applyFill="1"/>
    <xf numFmtId="0" fontId="0" fillId="0" borderId="0" xfId="0" applyAlignment="1">
      <alignment horizontal="left"/>
    </xf>
    <xf numFmtId="0" fontId="2" fillId="0" borderId="0" xfId="0" applyFont="1"/>
    <xf numFmtId="2" fontId="2" fillId="0" borderId="0" xfId="0" applyNumberFormat="1" applyFont="1" applyAlignment="1">
      <alignment vertical="top"/>
    </xf>
    <xf numFmtId="2" fontId="1" fillId="2" borderId="0" xfId="0" applyNumberFormat="1" applyFont="1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E3BE-497B-4BB3-9902-38014518A190}">
  <sheetPr>
    <pageSetUpPr fitToPage="1"/>
  </sheetPr>
  <dimension ref="A1:Q85"/>
  <sheetViews>
    <sheetView tabSelected="1" topLeftCell="A58" workbookViewId="0">
      <selection activeCell="K6" sqref="K6:L58"/>
    </sheetView>
  </sheetViews>
  <sheetFormatPr defaultRowHeight="14.4" x14ac:dyDescent="0.3"/>
  <cols>
    <col min="1" max="1" width="19.109375" bestFit="1" customWidth="1"/>
    <col min="16" max="16" width="8.88671875" style="1"/>
  </cols>
  <sheetData>
    <row r="1" spans="1:17" x14ac:dyDescent="0.3">
      <c r="A1" t="s">
        <v>1</v>
      </c>
    </row>
    <row r="3" spans="1:17" x14ac:dyDescent="0.3">
      <c r="A3" t="s">
        <v>0</v>
      </c>
    </row>
    <row r="5" spans="1:17" x14ac:dyDescent="0.3">
      <c r="B5" t="s">
        <v>2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Q5" t="s">
        <v>44</v>
      </c>
    </row>
    <row r="6" spans="1:17" x14ac:dyDescent="0.3">
      <c r="A6" t="s">
        <v>3</v>
      </c>
      <c r="B6" s="1">
        <v>34250</v>
      </c>
      <c r="C6" s="1"/>
      <c r="D6" s="1">
        <v>17125</v>
      </c>
      <c r="E6" s="1"/>
      <c r="F6" s="1"/>
      <c r="G6" s="1"/>
      <c r="H6" s="1"/>
      <c r="I6" s="1"/>
      <c r="J6" s="1">
        <v>17125</v>
      </c>
      <c r="K6" s="1"/>
      <c r="L6" s="1"/>
      <c r="M6" s="1"/>
      <c r="N6" s="1"/>
      <c r="O6" s="1"/>
      <c r="P6" s="1">
        <f>SUM(D6:O6)</f>
        <v>34250</v>
      </c>
      <c r="Q6" s="1">
        <f>P6/B6*100</f>
        <v>100</v>
      </c>
    </row>
    <row r="7" spans="1:17" x14ac:dyDescent="0.3">
      <c r="A7" t="s">
        <v>4</v>
      </c>
      <c r="B7" s="1">
        <v>11.92</v>
      </c>
      <c r="C7" s="1"/>
      <c r="D7" s="1"/>
      <c r="E7" s="1"/>
      <c r="F7" s="1"/>
      <c r="G7" s="1"/>
      <c r="H7" s="1"/>
      <c r="I7" s="1">
        <v>11.92</v>
      </c>
      <c r="J7" s="1"/>
      <c r="K7" s="1"/>
      <c r="L7" s="1"/>
      <c r="M7" s="1"/>
      <c r="N7" s="1"/>
      <c r="O7" s="1"/>
      <c r="P7" s="1">
        <f>SUM(D7:O7)</f>
        <v>11.92</v>
      </c>
      <c r="Q7" s="1">
        <f>P7/B7*100</f>
        <v>100</v>
      </c>
    </row>
    <row r="8" spans="1:17" x14ac:dyDescent="0.3">
      <c r="A8" t="s">
        <v>5</v>
      </c>
      <c r="B8" s="1">
        <v>20</v>
      </c>
      <c r="C8" s="1"/>
      <c r="D8" s="1">
        <v>1.92</v>
      </c>
      <c r="E8" s="1">
        <v>7.56</v>
      </c>
      <c r="F8" s="1">
        <v>17.14</v>
      </c>
      <c r="G8" s="1">
        <v>2.46</v>
      </c>
      <c r="H8" s="1"/>
      <c r="I8" s="1">
        <v>102.66</v>
      </c>
      <c r="J8" s="1"/>
      <c r="K8" s="1"/>
      <c r="L8" s="1">
        <v>102.78</v>
      </c>
      <c r="M8" s="1"/>
      <c r="N8" s="1"/>
      <c r="O8" s="1"/>
      <c r="P8" s="1">
        <f>SUM(D8:O8)</f>
        <v>234.52</v>
      </c>
      <c r="Q8" s="1">
        <f>P8/B8*100</f>
        <v>1172.6000000000001</v>
      </c>
    </row>
    <row r="9" spans="1:17" x14ac:dyDescent="0.3">
      <c r="A9" t="s">
        <v>6</v>
      </c>
      <c r="B9" s="2">
        <v>800</v>
      </c>
      <c r="C9" s="2"/>
      <c r="D9" s="1"/>
      <c r="E9" s="1">
        <v>2024</v>
      </c>
      <c r="F9" s="1"/>
      <c r="G9" s="1"/>
      <c r="H9" s="1"/>
      <c r="I9" s="1"/>
      <c r="J9" s="1"/>
      <c r="K9" s="1"/>
      <c r="M9" s="1"/>
      <c r="N9" s="1"/>
      <c r="O9" s="1"/>
      <c r="P9" s="1">
        <f>SUM(D9:O9)</f>
        <v>2024</v>
      </c>
      <c r="Q9" s="1">
        <f>P9/B9*100</f>
        <v>252.99999999999997</v>
      </c>
    </row>
    <row r="10" spans="1:17" x14ac:dyDescent="0.3">
      <c r="A10" t="s">
        <v>7</v>
      </c>
      <c r="B10" s="2">
        <v>0</v>
      </c>
      <c r="C10" s="2"/>
      <c r="H10" s="1">
        <v>60</v>
      </c>
      <c r="P10" s="1">
        <f>SUM(D10:O10)</f>
        <v>60</v>
      </c>
      <c r="Q10" s="1"/>
    </row>
    <row r="11" spans="1:17" x14ac:dyDescent="0.3">
      <c r="A11" t="s">
        <v>23</v>
      </c>
      <c r="B11" s="2">
        <v>0</v>
      </c>
      <c r="C11" s="2"/>
      <c r="P11" s="1">
        <v>210</v>
      </c>
      <c r="Q11" s="1"/>
    </row>
    <row r="12" spans="1:17" x14ac:dyDescent="0.3">
      <c r="A12" t="s">
        <v>8</v>
      </c>
      <c r="B12" s="2">
        <v>0</v>
      </c>
      <c r="K12">
        <v>500</v>
      </c>
      <c r="P12" s="1">
        <f>SUM(D12:M12)</f>
        <v>500</v>
      </c>
      <c r="Q12" s="1"/>
    </row>
    <row r="13" spans="1:17" x14ac:dyDescent="0.3">
      <c r="Q13" s="1"/>
    </row>
    <row r="14" spans="1:17" x14ac:dyDescent="0.3">
      <c r="A14" t="s">
        <v>9</v>
      </c>
      <c r="B14" s="2">
        <v>0</v>
      </c>
      <c r="L14" s="1">
        <v>2479.4899999999998</v>
      </c>
      <c r="P14" s="1">
        <f>SUM(D14:M14)</f>
        <v>2479.4899999999998</v>
      </c>
      <c r="Q14" s="1"/>
    </row>
    <row r="15" spans="1:17" x14ac:dyDescent="0.3">
      <c r="A15" s="3"/>
      <c r="B15" s="4">
        <f t="shared" ref="B15" si="0">SUM(B6:B14)</f>
        <v>35081.919999999998</v>
      </c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>
        <f>SUM(P6:P14)</f>
        <v>39769.929999999993</v>
      </c>
      <c r="Q15" s="1"/>
    </row>
    <row r="16" spans="1:17" x14ac:dyDescent="0.3">
      <c r="A16" s="5"/>
    </row>
    <row r="17" spans="1:17" x14ac:dyDescent="0.3">
      <c r="A17" s="5"/>
      <c r="K17" s="1"/>
    </row>
    <row r="18" spans="1:17" x14ac:dyDescent="0.3">
      <c r="A18" s="5"/>
      <c r="K18" s="1"/>
    </row>
    <row r="19" spans="1:17" x14ac:dyDescent="0.3">
      <c r="A19" s="5"/>
      <c r="K19" s="1"/>
    </row>
    <row r="20" spans="1:17" x14ac:dyDescent="0.3">
      <c r="A20" s="5"/>
      <c r="K20" s="1"/>
    </row>
    <row r="21" spans="1:17" x14ac:dyDescent="0.3">
      <c r="A21" s="5"/>
      <c r="K21" s="1"/>
    </row>
    <row r="22" spans="1:17" x14ac:dyDescent="0.3">
      <c r="A22" t="s">
        <v>10</v>
      </c>
      <c r="K22" s="1"/>
    </row>
    <row r="23" spans="1:17" x14ac:dyDescent="0.3">
      <c r="B23" s="6"/>
      <c r="C23" s="6"/>
    </row>
    <row r="24" spans="1:17" x14ac:dyDescent="0.3">
      <c r="B24" s="2" t="s">
        <v>2</v>
      </c>
      <c r="C24" s="2"/>
      <c r="Q24" t="s">
        <v>44</v>
      </c>
    </row>
    <row r="25" spans="1:17" x14ac:dyDescent="0.3">
      <c r="A25" t="s">
        <v>11</v>
      </c>
      <c r="B25" s="2">
        <v>4250</v>
      </c>
      <c r="C25" s="2"/>
      <c r="E25">
        <v>336.57</v>
      </c>
      <c r="F25">
        <v>822.54</v>
      </c>
      <c r="G25">
        <v>336.57</v>
      </c>
      <c r="H25">
        <v>336.57</v>
      </c>
      <c r="I25">
        <v>336.57</v>
      </c>
      <c r="J25" s="1">
        <v>405.43</v>
      </c>
      <c r="K25">
        <v>348.08</v>
      </c>
      <c r="L25">
        <v>670.03</v>
      </c>
      <c r="P25" s="1">
        <f>SUM(D25:O25)</f>
        <v>3592.3599999999997</v>
      </c>
      <c r="Q25" s="1">
        <f>P25/B25*100</f>
        <v>84.526117647058811</v>
      </c>
    </row>
    <row r="26" spans="1:17" x14ac:dyDescent="0.3">
      <c r="B26" s="2"/>
      <c r="C26" s="2"/>
      <c r="E26" s="1"/>
      <c r="F26" s="1"/>
      <c r="G26" s="1"/>
      <c r="H26" s="1"/>
      <c r="I26" s="1"/>
      <c r="J26" s="1"/>
      <c r="K26" s="1"/>
      <c r="L26" s="1"/>
      <c r="M26" s="1"/>
      <c r="N26" s="1"/>
      <c r="Q26" s="1"/>
    </row>
    <row r="27" spans="1:17" x14ac:dyDescent="0.3">
      <c r="A27" t="s">
        <v>12</v>
      </c>
      <c r="B27" s="2">
        <v>300</v>
      </c>
      <c r="C27" s="2"/>
      <c r="E27" s="1"/>
      <c r="F27" s="1"/>
      <c r="G27" s="1">
        <v>99.3</v>
      </c>
      <c r="H27" s="1"/>
      <c r="I27" s="1">
        <v>25</v>
      </c>
      <c r="J27" s="1">
        <v>66.2</v>
      </c>
      <c r="K27" s="1"/>
      <c r="L27" s="1">
        <v>33.1</v>
      </c>
      <c r="M27" s="1"/>
      <c r="N27" s="1"/>
      <c r="O27" s="1"/>
      <c r="P27" s="1">
        <f>SUM(D27:O27)</f>
        <v>223.6</v>
      </c>
      <c r="Q27" s="1">
        <f>P27/B27*100</f>
        <v>74.533333333333331</v>
      </c>
    </row>
    <row r="28" spans="1:17" x14ac:dyDescent="0.3">
      <c r="A28" t="s">
        <v>13</v>
      </c>
      <c r="B28" s="2">
        <v>275</v>
      </c>
      <c r="C28" s="2"/>
      <c r="E28" s="1"/>
      <c r="F28" s="1">
        <v>57.25</v>
      </c>
      <c r="G28" s="1"/>
      <c r="H28" s="1"/>
      <c r="I28" s="1"/>
      <c r="J28" s="1">
        <v>28</v>
      </c>
      <c r="K28" s="1">
        <v>14</v>
      </c>
      <c r="L28" s="1">
        <v>14</v>
      </c>
      <c r="M28" s="1"/>
      <c r="N28" s="1"/>
      <c r="O28" s="1"/>
      <c r="P28" s="1">
        <f>SUM(D28:O28)</f>
        <v>113.25</v>
      </c>
      <c r="Q28" s="1">
        <f>P28/B28*100</f>
        <v>41.18181818181818</v>
      </c>
    </row>
    <row r="29" spans="1:17" x14ac:dyDescent="0.3">
      <c r="B29" s="2"/>
      <c r="C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Q29" s="1"/>
    </row>
    <row r="30" spans="1:17" x14ac:dyDescent="0.3">
      <c r="A30" t="s">
        <v>14</v>
      </c>
      <c r="B30" s="2">
        <v>500</v>
      </c>
      <c r="E30" s="1"/>
      <c r="F30" s="1"/>
      <c r="G30" s="1"/>
      <c r="H30" s="1"/>
      <c r="I30" s="1">
        <v>175</v>
      </c>
      <c r="J30" s="1"/>
      <c r="K30" s="1"/>
      <c r="L30" s="1"/>
      <c r="M30" s="1"/>
      <c r="N30" s="1"/>
      <c r="O30" s="1"/>
      <c r="P30" s="1">
        <f>SUM(D30:O30)</f>
        <v>175</v>
      </c>
      <c r="Q30" s="1">
        <f>P30/B30*100</f>
        <v>35</v>
      </c>
    </row>
    <row r="31" spans="1:17" x14ac:dyDescent="0.3">
      <c r="A31" t="s">
        <v>15</v>
      </c>
      <c r="B31" s="2">
        <v>500</v>
      </c>
      <c r="D31" s="2">
        <v>334</v>
      </c>
      <c r="E31" s="1"/>
      <c r="F31" s="1"/>
      <c r="G31" s="1"/>
      <c r="H31" s="1"/>
      <c r="I31" s="1">
        <v>52</v>
      </c>
      <c r="J31" s="1"/>
      <c r="K31" s="1"/>
      <c r="L31" s="1"/>
      <c r="M31" s="1"/>
      <c r="N31" s="1"/>
      <c r="O31" s="1"/>
      <c r="P31" s="1">
        <f>SUM(D31:O31)</f>
        <v>386</v>
      </c>
      <c r="Q31" s="1">
        <f>P31/B31*100</f>
        <v>77.2</v>
      </c>
    </row>
    <row r="32" spans="1:17" x14ac:dyDescent="0.3">
      <c r="A32" t="s">
        <v>16</v>
      </c>
      <c r="B32" s="2">
        <v>700</v>
      </c>
      <c r="D32" s="2"/>
      <c r="E32" s="1"/>
      <c r="F32" s="1"/>
      <c r="G32" s="1"/>
      <c r="H32" s="1"/>
      <c r="I32" s="1"/>
      <c r="J32" s="1"/>
      <c r="K32" s="1"/>
      <c r="L32" s="1">
        <v>308.12</v>
      </c>
      <c r="M32" s="1"/>
      <c r="N32" s="1"/>
      <c r="O32" s="1"/>
      <c r="P32" s="1">
        <f>SUM(D32:O32)</f>
        <v>308.12</v>
      </c>
      <c r="Q32" s="1">
        <f>P32/B32*100</f>
        <v>44.017142857142858</v>
      </c>
    </row>
    <row r="33" spans="1:17" x14ac:dyDescent="0.3">
      <c r="B33" s="2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Q33" s="1"/>
    </row>
    <row r="34" spans="1:17" x14ac:dyDescent="0.3">
      <c r="A34" t="s">
        <v>17</v>
      </c>
      <c r="B34" s="2">
        <v>300</v>
      </c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Q34" s="1"/>
    </row>
    <row r="35" spans="1:17" x14ac:dyDescent="0.3">
      <c r="A35" t="s">
        <v>18</v>
      </c>
      <c r="B35" s="2">
        <v>300</v>
      </c>
      <c r="D35" s="2">
        <v>144.35</v>
      </c>
      <c r="E35" s="1"/>
      <c r="F35" s="1"/>
      <c r="G35" s="1">
        <v>35</v>
      </c>
      <c r="H35" s="1"/>
      <c r="I35" s="1"/>
      <c r="J35" s="1"/>
      <c r="K35" s="1">
        <v>80</v>
      </c>
      <c r="L35" s="1">
        <v>350</v>
      </c>
      <c r="M35" s="1"/>
      <c r="N35" s="1"/>
      <c r="O35" s="1"/>
      <c r="P35" s="1">
        <f>SUM(D35:O35)</f>
        <v>609.35</v>
      </c>
      <c r="Q35" s="1">
        <f>P35/B35*100</f>
        <v>203.11666666666665</v>
      </c>
    </row>
    <row r="36" spans="1:17" x14ac:dyDescent="0.3">
      <c r="A36" t="s">
        <v>19</v>
      </c>
      <c r="B36" s="2">
        <v>3200</v>
      </c>
      <c r="D36" s="2">
        <v>128.66999999999999</v>
      </c>
      <c r="E36" s="1">
        <v>128.66999999999999</v>
      </c>
      <c r="F36" s="1">
        <v>59.37</v>
      </c>
      <c r="G36" s="1">
        <v>174</v>
      </c>
      <c r="H36" s="1">
        <v>173.28</v>
      </c>
      <c r="I36" s="1">
        <v>174.72</v>
      </c>
      <c r="J36" s="1">
        <v>174</v>
      </c>
      <c r="K36" s="1">
        <v>174</v>
      </c>
      <c r="L36" s="1">
        <v>1682.81</v>
      </c>
      <c r="M36" s="1"/>
      <c r="N36" s="1"/>
      <c r="O36" s="1"/>
      <c r="P36" s="1">
        <f>SUM(D36:O36)</f>
        <v>2869.52</v>
      </c>
      <c r="Q36" s="1">
        <f>P36/B36*100</f>
        <v>89.672499999999999</v>
      </c>
    </row>
    <row r="37" spans="1:17" x14ac:dyDescent="0.3">
      <c r="B37" s="2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Q37" s="1"/>
    </row>
    <row r="38" spans="1:17" x14ac:dyDescent="0.3">
      <c r="A38" t="s">
        <v>20</v>
      </c>
      <c r="B38" s="7">
        <v>500</v>
      </c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Q38" s="1"/>
    </row>
    <row r="39" spans="1:17" x14ac:dyDescent="0.3">
      <c r="A39" t="s">
        <v>46</v>
      </c>
      <c r="B39" s="7">
        <v>0</v>
      </c>
      <c r="D39" s="7"/>
      <c r="E39" s="1"/>
      <c r="F39" s="1"/>
      <c r="G39" s="1"/>
      <c r="H39" s="1"/>
      <c r="I39" s="1">
        <v>11.98</v>
      </c>
      <c r="J39" s="1">
        <v>155.99</v>
      </c>
      <c r="K39" s="1">
        <v>7288</v>
      </c>
      <c r="L39" s="1">
        <v>490</v>
      </c>
      <c r="M39" s="1"/>
      <c r="N39" s="1"/>
      <c r="O39" s="1"/>
      <c r="P39" s="1">
        <f>SUM(D39:O39)</f>
        <v>7945.97</v>
      </c>
      <c r="Q39" s="1"/>
    </row>
    <row r="40" spans="1:17" x14ac:dyDescent="0.3">
      <c r="B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Q40" s="1"/>
    </row>
    <row r="41" spans="1:17" x14ac:dyDescent="0.3">
      <c r="A41" t="s">
        <v>21</v>
      </c>
      <c r="B41" s="2">
        <v>1000</v>
      </c>
      <c r="D41" s="2"/>
      <c r="E41" s="1"/>
      <c r="F41" s="1"/>
      <c r="G41" s="1"/>
      <c r="H41" s="1"/>
      <c r="I41" s="1"/>
      <c r="J41" s="1">
        <v>450</v>
      </c>
      <c r="K41" s="1"/>
      <c r="L41" s="1">
        <v>450</v>
      </c>
      <c r="M41" s="1"/>
      <c r="N41" s="1"/>
      <c r="O41" s="1"/>
      <c r="P41" s="1">
        <f>SUM(D41:O41)</f>
        <v>900</v>
      </c>
      <c r="Q41" s="1">
        <f>P41/B41*100</f>
        <v>90</v>
      </c>
    </row>
    <row r="42" spans="1:17" x14ac:dyDescent="0.3">
      <c r="A42" t="s">
        <v>22</v>
      </c>
      <c r="B42" s="2">
        <v>750</v>
      </c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Q42" s="1"/>
    </row>
    <row r="43" spans="1:17" x14ac:dyDescent="0.3">
      <c r="A43" t="s">
        <v>45</v>
      </c>
      <c r="B43" s="2">
        <v>0</v>
      </c>
      <c r="D43" s="2"/>
      <c r="E43" s="1"/>
      <c r="F43" s="1"/>
      <c r="G43" s="1"/>
      <c r="H43" s="1"/>
      <c r="I43" s="1"/>
      <c r="J43" s="1">
        <v>210</v>
      </c>
      <c r="K43" s="1"/>
      <c r="L43" s="1"/>
      <c r="M43" s="1"/>
      <c r="N43" s="1"/>
      <c r="O43" s="1"/>
      <c r="P43" s="1">
        <f>SUM(D43:O43)</f>
        <v>210</v>
      </c>
      <c r="Q43" s="1"/>
    </row>
    <row r="44" spans="1:17" x14ac:dyDescent="0.3">
      <c r="B44" s="2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Q44" s="1"/>
    </row>
    <row r="45" spans="1:17" x14ac:dyDescent="0.3">
      <c r="A45" t="s">
        <v>8</v>
      </c>
      <c r="B45" s="2">
        <v>800</v>
      </c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Q45" s="1"/>
    </row>
    <row r="46" spans="1:17" x14ac:dyDescent="0.3">
      <c r="A46" t="s">
        <v>23</v>
      </c>
      <c r="B46" s="2">
        <v>250</v>
      </c>
      <c r="D46" s="2">
        <v>19.989999999999998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>
        <f>SUM(D46:O46)</f>
        <v>19.989999999999998</v>
      </c>
      <c r="Q46" s="1">
        <f>P46/B46*100</f>
        <v>7.9959999999999987</v>
      </c>
    </row>
    <row r="47" spans="1:17" x14ac:dyDescent="0.3">
      <c r="A47" t="s">
        <v>9</v>
      </c>
      <c r="B47" s="2">
        <v>0</v>
      </c>
      <c r="D47" s="2">
        <v>108.67</v>
      </c>
      <c r="E47" s="1">
        <v>25.73</v>
      </c>
      <c r="F47" s="1">
        <v>11.87</v>
      </c>
      <c r="G47" s="1">
        <v>41.8</v>
      </c>
      <c r="H47" s="1">
        <v>34.799999999999997</v>
      </c>
      <c r="I47" s="1">
        <v>66</v>
      </c>
      <c r="J47" s="1">
        <v>76.8</v>
      </c>
      <c r="K47" s="1">
        <v>1508.4</v>
      </c>
      <c r="L47" s="1">
        <v>406.56</v>
      </c>
      <c r="M47" s="1"/>
      <c r="N47" s="1"/>
      <c r="O47" s="1"/>
      <c r="P47" s="1">
        <f>SUM(D47:O47)</f>
        <v>2280.63</v>
      </c>
      <c r="Q47" s="1"/>
    </row>
    <row r="48" spans="1:17" x14ac:dyDescent="0.3">
      <c r="B48" s="2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Q48" s="1"/>
    </row>
    <row r="49" spans="1:17" x14ac:dyDescent="0.3">
      <c r="B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Q49" s="1"/>
    </row>
    <row r="50" spans="1:17" x14ac:dyDescent="0.3">
      <c r="A50" t="s">
        <v>24</v>
      </c>
      <c r="B50" s="2">
        <v>5500</v>
      </c>
      <c r="D50" s="2"/>
      <c r="E50" s="1"/>
      <c r="F50" s="1"/>
      <c r="G50" s="1">
        <v>57.35</v>
      </c>
      <c r="H50" s="1"/>
      <c r="I50" s="1"/>
      <c r="J50" s="1"/>
      <c r="K50" s="1"/>
      <c r="L50" s="1"/>
      <c r="M50" s="1"/>
      <c r="N50" s="1"/>
      <c r="O50" s="1"/>
      <c r="P50" s="1">
        <f>SUM(D50:O50)</f>
        <v>57.35</v>
      </c>
      <c r="Q50" s="1">
        <f>P50/B50*100</f>
        <v>1.0427272727272727</v>
      </c>
    </row>
    <row r="51" spans="1:17" x14ac:dyDescent="0.3">
      <c r="B51" s="2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Q51" s="1"/>
    </row>
    <row r="52" spans="1:17" x14ac:dyDescent="0.3">
      <c r="A52" t="s">
        <v>25</v>
      </c>
      <c r="B52" s="2">
        <v>6000</v>
      </c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Q52" s="1"/>
    </row>
    <row r="53" spans="1:17" x14ac:dyDescent="0.3">
      <c r="B53" s="2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Q53" s="1"/>
    </row>
    <row r="54" spans="1:17" x14ac:dyDescent="0.3">
      <c r="A54" t="s">
        <v>26</v>
      </c>
      <c r="B54" s="7">
        <v>0</v>
      </c>
      <c r="D54" s="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Q54" s="1"/>
    </row>
    <row r="55" spans="1:17" x14ac:dyDescent="0.3">
      <c r="A55" t="s">
        <v>27</v>
      </c>
      <c r="B55" s="2">
        <v>0</v>
      </c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Q55" s="1"/>
    </row>
    <row r="56" spans="1:17" x14ac:dyDescent="0.3">
      <c r="A56" t="s">
        <v>28</v>
      </c>
      <c r="B56" s="2">
        <v>0</v>
      </c>
      <c r="D56" s="2">
        <v>4.25</v>
      </c>
      <c r="E56" s="1">
        <v>4.25</v>
      </c>
      <c r="F56" s="1">
        <v>6.77</v>
      </c>
      <c r="G56" s="1">
        <v>14.5</v>
      </c>
      <c r="H56" s="1">
        <v>13.01</v>
      </c>
      <c r="I56" s="1">
        <v>17.38</v>
      </c>
      <c r="J56" s="1">
        <v>10.25</v>
      </c>
      <c r="K56" s="1">
        <v>6</v>
      </c>
      <c r="L56" s="1">
        <v>14.5</v>
      </c>
      <c r="M56" s="1"/>
      <c r="N56" s="1"/>
      <c r="O56" s="1"/>
      <c r="P56" s="1">
        <f>SUM(D56:O56)</f>
        <v>90.91</v>
      </c>
      <c r="Q56" s="1"/>
    </row>
    <row r="57" spans="1:17" x14ac:dyDescent="0.3">
      <c r="A57" s="3"/>
      <c r="B57" s="4">
        <f>SUM(B25:B56)</f>
        <v>25125</v>
      </c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4">
        <f>SUM(P25:P56)</f>
        <v>19782.05</v>
      </c>
      <c r="Q57">
        <f>P57/B57*100</f>
        <v>78.734527363184085</v>
      </c>
    </row>
    <row r="58" spans="1:17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7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7" x14ac:dyDescent="0.3">
      <c r="B60" s="1"/>
      <c r="C60" s="1"/>
      <c r="I60" s="1"/>
      <c r="J60" s="1"/>
      <c r="K60" s="1"/>
      <c r="L60" s="1"/>
      <c r="M60" s="1"/>
      <c r="N60" s="1"/>
      <c r="O60" s="1"/>
    </row>
    <row r="61" spans="1:17" x14ac:dyDescent="0.3">
      <c r="A61" t="s">
        <v>29</v>
      </c>
      <c r="B61" s="1">
        <v>2000</v>
      </c>
      <c r="C61" s="1"/>
      <c r="I61" s="1"/>
      <c r="J61" s="1"/>
      <c r="K61" s="1"/>
      <c r="L61" s="1"/>
      <c r="M61" s="1"/>
      <c r="N61" s="1"/>
      <c r="O61" s="1"/>
    </row>
    <row r="62" spans="1:17" x14ac:dyDescent="0.3">
      <c r="A62" t="s">
        <v>30</v>
      </c>
      <c r="B62" s="1">
        <v>8000</v>
      </c>
      <c r="C62" s="1"/>
      <c r="I62" s="1"/>
      <c r="J62" s="1"/>
      <c r="K62" s="1"/>
      <c r="L62" s="1"/>
      <c r="M62" s="1"/>
      <c r="N62" s="1"/>
      <c r="O62" s="1"/>
    </row>
    <row r="63" spans="1:17" x14ac:dyDescent="0.3">
      <c r="B63" s="1"/>
      <c r="C63" s="1"/>
      <c r="I63" s="1"/>
      <c r="J63" s="1"/>
      <c r="K63" s="1"/>
      <c r="L63" s="1"/>
      <c r="M63" s="1"/>
      <c r="N63" s="1"/>
      <c r="O63" s="1"/>
    </row>
    <row r="64" spans="1:17" x14ac:dyDescent="0.3">
      <c r="A64" s="3"/>
      <c r="B64" s="4">
        <v>35125</v>
      </c>
      <c r="C64" s="4"/>
      <c r="I64" s="1"/>
      <c r="J64" s="1"/>
      <c r="K64" s="1"/>
      <c r="L64" s="1"/>
      <c r="M64" s="1"/>
      <c r="N64" s="1"/>
      <c r="O64" s="1"/>
    </row>
    <row r="65" spans="1:15" x14ac:dyDescent="0.3">
      <c r="A65" t="s">
        <v>31</v>
      </c>
      <c r="B65" s="1">
        <v>800</v>
      </c>
      <c r="C65" s="1"/>
      <c r="G65">
        <f>SUM(G25:G64)</f>
        <v>758.52</v>
      </c>
      <c r="I65" s="1"/>
      <c r="J65" s="1"/>
      <c r="K65" s="1"/>
      <c r="L65" s="1"/>
      <c r="M65" s="1"/>
      <c r="N65" s="1"/>
      <c r="O65" s="1"/>
    </row>
    <row r="66" spans="1:15" x14ac:dyDescent="0.3">
      <c r="A66" s="3"/>
      <c r="B66" s="8">
        <v>34325</v>
      </c>
      <c r="C66" s="8"/>
      <c r="I66" s="1"/>
      <c r="J66" s="1"/>
      <c r="K66" s="1"/>
      <c r="L66" s="1"/>
      <c r="M66" s="1"/>
      <c r="N66" s="1"/>
      <c r="O66" s="1"/>
    </row>
    <row r="67" spans="1:15" x14ac:dyDescent="0.3">
      <c r="I67" s="1"/>
      <c r="J67" s="1"/>
      <c r="K67" s="1"/>
      <c r="L67" s="1"/>
      <c r="M67" s="1"/>
      <c r="N67" s="1"/>
      <c r="O67" s="1"/>
    </row>
    <row r="68" spans="1:15" x14ac:dyDescent="0.3">
      <c r="I68" s="1"/>
      <c r="J68" s="1"/>
      <c r="K68" s="1"/>
      <c r="L68" s="1"/>
      <c r="M68" s="1"/>
      <c r="N68" s="1"/>
      <c r="O68" s="1"/>
    </row>
    <row r="69" spans="1:15" x14ac:dyDescent="0.3">
      <c r="I69" s="1"/>
      <c r="J69" s="1"/>
      <c r="K69" s="1"/>
      <c r="L69" s="1"/>
      <c r="M69" s="1"/>
      <c r="N69" s="1"/>
      <c r="O69" s="1"/>
    </row>
    <row r="70" spans="1:15" x14ac:dyDescent="0.3">
      <c r="A70" s="5"/>
      <c r="I70" s="1"/>
      <c r="J70" s="1"/>
      <c r="K70" s="1"/>
      <c r="L70" s="1"/>
      <c r="M70" s="1"/>
      <c r="N70" s="1"/>
      <c r="O70" s="1"/>
    </row>
    <row r="71" spans="1:15" x14ac:dyDescent="0.3">
      <c r="A71" s="5"/>
      <c r="I71" s="1"/>
      <c r="J71" s="1"/>
      <c r="K71" s="1"/>
      <c r="L71" s="1"/>
      <c r="M71" s="1"/>
      <c r="N71" s="1"/>
      <c r="O71" s="1"/>
    </row>
    <row r="72" spans="1:15" x14ac:dyDescent="0.3">
      <c r="A72" s="5"/>
      <c r="I72" s="1"/>
      <c r="J72" s="1"/>
      <c r="K72" s="1"/>
      <c r="L72" s="1"/>
      <c r="M72" s="1"/>
      <c r="N72" s="1"/>
      <c r="O72" s="1"/>
    </row>
    <row r="73" spans="1:15" x14ac:dyDescent="0.3">
      <c r="A73" s="5"/>
      <c r="I73" s="1"/>
      <c r="J73" s="1"/>
      <c r="K73" s="1"/>
      <c r="L73" s="1"/>
      <c r="M73" s="1"/>
      <c r="N73" s="1"/>
      <c r="O73" s="1"/>
    </row>
    <row r="74" spans="1:15" x14ac:dyDescent="0.3">
      <c r="A74" s="5"/>
      <c r="I74" s="1"/>
      <c r="J74" s="1"/>
      <c r="K74" s="1"/>
      <c r="L74" s="1"/>
      <c r="M74" s="1"/>
      <c r="N74" s="1"/>
      <c r="O74" s="1"/>
    </row>
    <row r="75" spans="1:15" x14ac:dyDescent="0.3">
      <c r="A75" s="5"/>
      <c r="B75" s="5"/>
      <c r="C75" s="5"/>
      <c r="I75" s="1"/>
      <c r="J75" s="1"/>
      <c r="K75" s="1"/>
      <c r="L75" s="1"/>
      <c r="M75" s="1"/>
      <c r="N75" s="1"/>
      <c r="O75" s="1"/>
    </row>
    <row r="76" spans="1:15" x14ac:dyDescent="0.3">
      <c r="A76" s="5"/>
      <c r="B76" s="5"/>
      <c r="C76" s="5"/>
      <c r="I76" s="1"/>
      <c r="J76" s="1"/>
      <c r="K76" s="1"/>
      <c r="L76" s="1"/>
      <c r="M76" s="1"/>
      <c r="N76" s="1"/>
      <c r="O76" s="1"/>
    </row>
    <row r="77" spans="1:15" x14ac:dyDescent="0.3">
      <c r="I77" s="1"/>
      <c r="J77" s="1"/>
      <c r="K77" s="1"/>
      <c r="L77" s="1"/>
      <c r="M77" s="1"/>
      <c r="N77" s="1"/>
      <c r="O77" s="1"/>
    </row>
    <row r="79" spans="1:15" x14ac:dyDescent="0.3">
      <c r="B79" s="5"/>
      <c r="C79" s="5"/>
    </row>
    <row r="80" spans="1:15" x14ac:dyDescent="0.3">
      <c r="B80" s="5"/>
      <c r="C80" s="5"/>
    </row>
    <row r="82" spans="1:3" x14ac:dyDescent="0.3">
      <c r="A82" s="5"/>
    </row>
    <row r="83" spans="1:3" x14ac:dyDescent="0.3">
      <c r="B83" s="5"/>
      <c r="C83" s="5"/>
    </row>
    <row r="84" spans="1:3" x14ac:dyDescent="0.3">
      <c r="A84" s="10"/>
      <c r="B84" s="10"/>
      <c r="C84" s="9"/>
    </row>
    <row r="85" spans="1:3" x14ac:dyDescent="0.3">
      <c r="A85" s="10"/>
      <c r="B85" s="10"/>
      <c r="C85" s="9"/>
    </row>
  </sheetData>
  <mergeCells count="1">
    <mergeCell ref="A84:B85"/>
  </mergeCells>
  <printOptions gridLines="1"/>
  <pageMargins left="0.70866141732283472" right="0.70866141732283472" top="0.74803149606299213" bottom="0.74803149606299213" header="0.31496062992125984" footer="0.31496062992125984"/>
  <pageSetup scale="75" fitToHeight="0" orientation="landscape" r:id="rId1"/>
  <ignoredErrors>
    <ignoredError sqref="P6:P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to the Council</dc:creator>
  <cp:lastModifiedBy>Clerk to the Council</cp:lastModifiedBy>
  <cp:lastPrinted>2025-11-23T12:55:56Z</cp:lastPrinted>
  <dcterms:created xsi:type="dcterms:W3CDTF">2025-08-15T14:22:43Z</dcterms:created>
  <dcterms:modified xsi:type="dcterms:W3CDTF">2026-01-03T18:58:41Z</dcterms:modified>
</cp:coreProperties>
</file>